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44FED25D-4EC8-4156-86CA-5194DA38FDDE}"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<sst xmlns="http://schemas.openxmlformats.org/spreadsheetml/2006/main" count="1743" uniqueCount="1174">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</sst>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G10" sqref="G10:J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275</v>
      </c>
      <c r="B10" s="149"/>
      <c r="C10" s="149"/>
      <c r="D10" s="145" t="str">
        <f>VLOOKUP(A10,listado,2,0)</f>
        <v>Técnico/a 1</v>
      </c>
      <c r="E10" s="145"/>
      <c r="F10" s="145"/>
      <c r="G10" s="182" t="str">
        <f>VLOOKUP(A10,listado,3,0)</f>
        <v>Técnico/a especialista en hidrogeología</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Experto en gestión de recursos hídricos.
Máster en prevención de riesgos laborales y seguridad en minería, energía, obras subterráneas e industrias afines.</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15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15  años de experiencia global  en el sector de la Ingeniería / 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Al menos 12 años de experiencia en proyectos de captaciones de redes subterráneas y de sondeos de control piezométrico.</v>
      </c>
      <c r="C21" s="112"/>
      <c r="D21" s="112"/>
      <c r="E21" s="112"/>
      <c r="F21" s="112"/>
      <c r="G21" s="112"/>
      <c r="H21" s="112"/>
      <c r="I21" s="62"/>
      <c r="J21" s="95"/>
      <c r="K21" s="95"/>
      <c r="L21" s="96"/>
    </row>
    <row r="22" spans="1:12" s="2" customFormat="1" ht="60" customHeight="1" thickBot="1">
      <c r="A22" s="49" t="s">
        <v>40</v>
      </c>
      <c r="B22" s="112" t="str">
        <f>VLOOKUP(A10,listado,9,0)</f>
        <v xml:space="preserve"> Al menos 5 años de experiencia en seguimiento hidrogeológico de infraestructuras y redacción de proyectos de redes piezométricas para el Ministerio para la Transición Ecológica y el Reto Demográfico (MITERD).</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Master Universitario en hidrología y gestión de Recursos hídricos</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JiKLutyM9lDhYUW5nztRQ0SXa/77bi+jyKyHN4JiykPxZ492Iqiw+rjID1LGg8p47baqJT8o372x85q9I7MomA==" saltValue="h5FpDDdIGUQbFPZAC9UJPA=="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2024-04-26T09:47:02Z</dcterms:modified>
</cp:coreProperties>
</file>